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8800" windowHeight="13725"/>
  </bookViews>
  <sheets>
    <sheet name="7лет1.4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4" i="1" l="1"/>
  <c r="J24" i="1"/>
  <c r="I24" i="1"/>
  <c r="H24" i="1"/>
  <c r="G24" i="1"/>
  <c r="F24" i="1"/>
  <c r="B24" i="1"/>
  <c r="A24" i="1"/>
  <c r="L23" i="1"/>
  <c r="J23" i="1"/>
  <c r="I23" i="1"/>
  <c r="H23" i="1"/>
  <c r="G23" i="1"/>
  <c r="F23" i="1"/>
  <c r="B14" i="1"/>
  <c r="A14" i="1"/>
  <c r="L13" i="1"/>
  <c r="J13" i="1"/>
  <c r="I13" i="1"/>
  <c r="H13" i="1"/>
  <c r="G13" i="1"/>
  <c r="F13" i="1"/>
</calcChain>
</file>

<file path=xl/sharedStrings.xml><?xml version="1.0" encoding="utf-8"?>
<sst xmlns="http://schemas.openxmlformats.org/spreadsheetml/2006/main" count="68" uniqueCount="67">
  <si>
    <t>Школа</t>
  </si>
  <si>
    <t>КОУ ХМАО Ханты-Мансийская школа для обучающихся с ОВЗ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</si>
  <si>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</si>
  <si>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</si>
  <si>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</si>
  <si>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</si>
  <si>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</si>
  <si>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Маслакова Е.А.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</si>
  <si>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</si>
  <si>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</si>
  <si>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</si>
  <si>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</si>
  <si>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</si>
  <si>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</si>
  <si>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</si>
  <si>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</si>
  <si>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</si>
  <si>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</si>
  <si>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</si>
  <si>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</si>
  <si>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</si>
  <si>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</si>
  <si>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</si>
  <si>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</si>
  <si>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</si>
  <si>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</si>
  <si>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</si>
  <si>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</si>
  <si>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Каша овсяная жидкая (молочная)</t>
  </si>
  <si>
    <t>237/2021</t>
  </si>
  <si>
    <t>гор.напиток</t>
  </si>
  <si>
    <t xml:space="preserve">Напиток из шиповника </t>
  </si>
  <si>
    <t>496/2021</t>
  </si>
  <si>
    <t>хлеб</t>
  </si>
  <si>
    <t>Бутерброд с маслом</t>
  </si>
  <si>
    <t>69/2021</t>
  </si>
  <si>
    <t>фрукты</t>
  </si>
  <si>
    <t>Фрукты свежие</t>
  </si>
  <si>
    <t>82/2021</t>
  </si>
  <si>
    <t>яйцо вареное</t>
  </si>
  <si>
    <t>267/2021</t>
  </si>
  <si>
    <t>итого</t>
  </si>
  <si>
    <t>Обед</t>
  </si>
  <si>
    <t>закуска</t>
  </si>
  <si>
    <t xml:space="preserve">Салат из капусты </t>
  </si>
  <si>
    <t>01/2021</t>
  </si>
  <si>
    <t>1 блюдо</t>
  </si>
  <si>
    <t>Свекольник</t>
  </si>
  <si>
    <t>98/2021</t>
  </si>
  <si>
    <t>2 блюдо</t>
  </si>
  <si>
    <t>Печень говяжья "По-строгановски"</t>
  </si>
  <si>
    <t>356/2021</t>
  </si>
  <si>
    <t>гарнир</t>
  </si>
  <si>
    <t>Каша гречневая рассыпчатая</t>
  </si>
  <si>
    <t>202/2021</t>
  </si>
  <si>
    <t>напиток</t>
  </si>
  <si>
    <t>Компот из  смеси сухофруктов</t>
  </si>
  <si>
    <t>495/2021</t>
  </si>
  <si>
    <t>хлеб бел.</t>
  </si>
  <si>
    <t>Хлеб «Пшеничный»</t>
  </si>
  <si>
    <t>573/2021</t>
  </si>
  <si>
    <t>хлеб черн.</t>
  </si>
  <si>
    <t>Хлеб ржаной</t>
  </si>
  <si>
    <t>574/2021</t>
  </si>
  <si>
    <t>Кондитерское изделие</t>
  </si>
  <si>
    <t>580/2021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</si>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</sst>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2" fillId="2" borderId="4" xfId="0" applyFont="1" applyFill="1" applyBorder="1" applyProtection="1"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0" fillId="0" borderId="8" xfId="0" applyBorder="1"/>
    <xf numFmtId="0" fontId="0" fillId="0" borderId="12" xfId="0" applyBorder="1"/>
    <xf numFmtId="0" fontId="1" fillId="3" borderId="4" xfId="1" applyFill="1" applyBorder="1" applyAlignment="1" applyProtection="1">
      <alignment wrapText="1"/>
      <protection locked="0"/>
    </xf>
    <xf numFmtId="1" fontId="1" fillId="3" borderId="4" xfId="1" applyNumberFormat="1" applyFill="1" applyBorder="1" applyAlignment="1" applyProtection="1">
      <alignment horizontal="center"/>
      <protection locked="0"/>
    </xf>
    <xf numFmtId="164" fontId="1" fillId="3" borderId="4" xfId="1" applyNumberFormat="1" applyFill="1" applyBorder="1" applyAlignment="1" applyProtection="1">
      <alignment horizontal="center"/>
      <protection locked="0"/>
    </xf>
    <xf numFmtId="0" fontId="1" fillId="3" borderId="4" xfId="1" applyFill="1" applyBorder="1" applyAlignment="1" applyProtection="1">
      <alignment horizontal="center"/>
      <protection locked="0"/>
    </xf>
    <xf numFmtId="0" fontId="2" fillId="2" borderId="13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6" xfId="0" applyBorder="1"/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2" fontId="2" fillId="2" borderId="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0" fillId="0" borderId="5" xfId="0" applyBorder="1"/>
    <xf numFmtId="0" fontId="9" fillId="0" borderId="4" xfId="0" applyFont="1" applyBorder="1" applyAlignment="1" applyProtection="1">
      <alignment horizontal="right"/>
      <protection locked="0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64" fontId="2" fillId="0" borderId="4" xfId="0" applyNumberFormat="1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2" fillId="0" borderId="20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0" fillId="0" borderId="21" xfId="0" applyBorder="1"/>
    <xf numFmtId="0" fontId="1" fillId="3" borderId="5" xfId="1" applyFill="1" applyBorder="1" applyAlignment="1" applyProtection="1">
      <alignment wrapText="1"/>
      <protection locked="0"/>
    </xf>
    <xf numFmtId="1" fontId="1" fillId="3" borderId="5" xfId="1" applyNumberFormat="1" applyFill="1" applyBorder="1" applyAlignment="1" applyProtection="1">
      <alignment horizontal="center"/>
      <protection locked="0"/>
    </xf>
    <xf numFmtId="164" fontId="1" fillId="3" borderId="5" xfId="1" applyNumberFormat="1" applyFill="1" applyBorder="1" applyAlignment="1" applyProtection="1">
      <alignment horizontal="center"/>
      <protection locked="0"/>
    </xf>
    <xf numFmtId="164" fontId="1" fillId="3" borderId="22" xfId="1" applyNumberFormat="1" applyFill="1" applyBorder="1" applyAlignment="1" applyProtection="1">
      <alignment horizontal="center"/>
      <protection locked="0"/>
    </xf>
    <xf numFmtId="17" fontId="1" fillId="3" borderId="5" xfId="1" applyNumberFormat="1" applyFill="1" applyBorder="1" applyAlignment="1" applyProtection="1">
      <alignment horizontal="center"/>
      <protection locked="0"/>
    </xf>
    <xf numFmtId="164" fontId="1" fillId="3" borderId="19" xfId="1" applyNumberFormat="1" applyFill="1" applyBorder="1" applyAlignment="1" applyProtection="1">
      <alignment horizontal="center"/>
      <protection locked="0"/>
    </xf>
    <xf numFmtId="0" fontId="1" fillId="3" borderId="21" xfId="1" applyFill="1" applyBorder="1" applyAlignment="1" applyProtection="1">
      <alignment wrapText="1"/>
      <protection locked="0"/>
    </xf>
    <xf numFmtId="1" fontId="1" fillId="3" borderId="21" xfId="1" applyNumberFormat="1" applyFill="1" applyBorder="1" applyAlignment="1" applyProtection="1">
      <alignment horizontal="center"/>
      <protection locked="0"/>
    </xf>
    <xf numFmtId="164" fontId="1" fillId="3" borderId="21" xfId="1" applyNumberFormat="1" applyFill="1" applyBorder="1" applyAlignment="1" applyProtection="1">
      <alignment horizontal="center"/>
      <protection locked="0"/>
    </xf>
    <xf numFmtId="164" fontId="1" fillId="3" borderId="23" xfId="1" applyNumberFormat="1" applyFill="1" applyBorder="1" applyAlignment="1" applyProtection="1">
      <alignment horizontal="center"/>
      <protection locked="0"/>
    </xf>
    <xf numFmtId="0" fontId="1" fillId="3" borderId="21" xfId="1" applyFill="1" applyBorder="1" applyAlignment="1" applyProtection="1">
      <alignment horizontal="center"/>
      <protection locked="0"/>
    </xf>
    <xf numFmtId="2" fontId="2" fillId="2" borderId="4" xfId="0" applyNumberFormat="1" applyFont="1" applyFill="1" applyBorder="1" applyAlignment="1" applyProtection="1">
      <alignment horizontal="center" vertical="top" wrapText="1"/>
      <protection locked="0"/>
    </xf>
    <xf numFmtId="0" fontId="2" fillId="2" borderId="19" xfId="0" applyFont="1" applyFill="1" applyBorder="1" applyAlignment="1" applyProtection="1">
      <alignment horizontal="center" vertical="top" wrapText="1"/>
      <protection locked="0"/>
    </xf>
    <xf numFmtId="0" fontId="2" fillId="4" borderId="24" xfId="0" applyFont="1" applyFill="1" applyBorder="1" applyAlignment="1">
      <alignment horizontal="center"/>
    </xf>
    <xf numFmtId="0" fontId="2" fillId="4" borderId="25" xfId="0" applyFont="1" applyFill="1" applyBorder="1" applyAlignment="1">
      <alignment horizontal="center"/>
    </xf>
    <xf numFmtId="0" fontId="2" fillId="4" borderId="21" xfId="0" applyFont="1" applyFill="1" applyBorder="1" applyAlignment="1">
      <alignment vertical="top" wrapText="1"/>
    </xf>
    <xf numFmtId="0" fontId="2" fillId="4" borderId="21" xfId="0" applyFont="1" applyFill="1" applyBorder="1" applyAlignment="1">
      <alignment horizontal="center" vertical="top" wrapText="1"/>
    </xf>
    <xf numFmtId="164" fontId="2" fillId="4" borderId="21" xfId="0" applyNumberFormat="1" applyFont="1" applyFill="1" applyBorder="1" applyAlignment="1">
      <alignment horizontal="center" vertical="top" wrapText="1"/>
    </xf>
    <xf numFmtId="0" fontId="2" fillId="4" borderId="25" xfId="0" applyFont="1" applyFill="1" applyBorder="1" applyAlignment="1">
      <alignment horizontal="center" vertical="top" wrapText="1"/>
    </xf>
    <xf numFmtId="0" fontId="1" fillId="3" borderId="1" xfId="1" applyFill="1" applyBorder="1" applyProtection="1">
      <protection locked="0"/>
    </xf>
    <xf numFmtId="0" fontId="1" fillId="3" borderId="2" xfId="1" applyFill="1" applyBorder="1" applyProtection="1">
      <protection locked="0"/>
    </xf>
    <xf numFmtId="0" fontId="1" fillId="0" borderId="3" xfId="1" applyBorder="1" applyProtection="1">
      <protection locked="0"/>
    </xf>
    <xf numFmtId="0" fontId="2" fillId="2" borderId="4" xfId="0" applyFont="1" applyFill="1" applyBorder="1" applyAlignment="1" applyProtection="1">
      <alignment horizontal="left" wrapText="1"/>
      <protection locked="0"/>
    </xf>
    <xf numFmtId="0" fontId="10" fillId="4" borderId="26" xfId="0" applyFont="1" applyFill="1" applyBorder="1" applyAlignment="1">
      <alignment horizontal="center" vertical="center" wrapText="1"/>
    </xf>
    <xf numFmtId="0" fontId="10" fillId="4" borderId="27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workbookViewId="0">
      <selection activeCell="I3" sqref="I3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10" customWidth="1"/>
    <col min="12" max="16384" width="9.140625" style="2"/>
  </cols>
  <sheetData>
    <row r="1" spans="1:12" ht="15">
      <c r="A1" s="1" t="s">
        <v>0</v>
      </c>
      <c r="C1" s="66" t="s">
        <v>1</v>
      </c>
      <c r="D1" s="67"/>
      <c r="E1" s="68"/>
      <c r="F1" s="3" t="s">
        <v>2</v>
      </c>
      <c r="G1" s="2" t="s">
        <v>3</v>
      </c>
      <c r="H1" s="69" t="s">
        <v>4</v>
      </c>
      <c r="I1" s="69"/>
      <c r="J1" s="69"/>
      <c r="K1" s="69"/>
    </row>
    <row r="2" spans="1:12" ht="18">
      <c r="A2" s="4" t="s">
        <v>5</v>
      </c>
      <c r="C2" s="2"/>
      <c r="G2" s="2" t="s">
        <v>6</v>
      </c>
      <c r="H2" s="69" t="s">
        <v>7</v>
      </c>
      <c r="I2" s="69"/>
      <c r="J2" s="69"/>
      <c r="K2" s="69"/>
    </row>
    <row r="3" spans="1:12" ht="17.25" customHeight="1">
      <c r="A3" s="5" t="s">
        <v>8</v>
      </c>
      <c r="C3" s="2"/>
      <c r="D3" s="6"/>
      <c r="E3" s="7" t="s">
        <v>9</v>
      </c>
      <c r="G3" s="2" t="s">
        <v>10</v>
      </c>
      <c r="H3" s="8">
        <v>7</v>
      </c>
      <c r="I3" s="8">
        <v>8</v>
      </c>
      <c r="J3" s="9">
        <v>2025</v>
      </c>
    </row>
    <row r="4" spans="1:12" ht="13.5" thickBot="1">
      <c r="C4" s="2"/>
      <c r="D4" s="5"/>
      <c r="H4" s="11" t="s">
        <v>11</v>
      </c>
      <c r="I4" s="11" t="s">
        <v>12</v>
      </c>
      <c r="J4" s="11" t="s">
        <v>13</v>
      </c>
    </row>
    <row r="5" spans="1:12" ht="34.5" thickBot="1">
      <c r="A5" s="12" t="s">
        <v>14</v>
      </c>
      <c r="B5" s="13" t="s">
        <v>15</v>
      </c>
      <c r="C5" s="14" t="s">
        <v>16</v>
      </c>
      <c r="D5" s="14" t="s">
        <v>17</v>
      </c>
      <c r="E5" s="14" t="s">
        <v>18</v>
      </c>
      <c r="F5" s="14" t="s">
        <v>19</v>
      </c>
      <c r="G5" s="15" t="s">
        <v>20</v>
      </c>
      <c r="H5" s="15" t="s">
        <v>21</v>
      </c>
      <c r="I5" s="15" t="s">
        <v>22</v>
      </c>
      <c r="J5" s="15" t="s">
        <v>23</v>
      </c>
      <c r="K5" s="16" t="s">
        <v>24</v>
      </c>
      <c r="L5" s="14" t="s">
        <v>25</v>
      </c>
    </row>
    <row r="6" spans="1:12" ht="15">
      <c r="A6" s="17">
        <v>1</v>
      </c>
      <c r="B6" s="18">
        <v>4</v>
      </c>
      <c r="C6" s="19" t="s">
        <v>26</v>
      </c>
      <c r="D6" s="20" t="s">
        <v>27</v>
      </c>
      <c r="E6" s="21" t="s">
        <v>28</v>
      </c>
      <c r="F6" s="22">
        <v>200</v>
      </c>
      <c r="G6" s="23">
        <v>7.6599999999999993</v>
      </c>
      <c r="H6" s="23">
        <v>8.5599999999999987</v>
      </c>
      <c r="I6" s="23">
        <v>32.339999999999996</v>
      </c>
      <c r="J6" s="23">
        <v>237</v>
      </c>
      <c r="K6" s="24" t="s">
        <v>29</v>
      </c>
      <c r="L6" s="25">
        <v>38</v>
      </c>
    </row>
    <row r="7" spans="1:12" ht="15">
      <c r="A7" s="26"/>
      <c r="B7" s="27"/>
      <c r="C7" s="28"/>
      <c r="D7" s="29"/>
      <c r="E7" s="30"/>
      <c r="F7" s="31"/>
      <c r="G7" s="32"/>
      <c r="H7" s="32"/>
      <c r="I7" s="32"/>
      <c r="J7" s="32"/>
      <c r="K7" s="24"/>
      <c r="L7" s="33"/>
    </row>
    <row r="8" spans="1:12" ht="15">
      <c r="A8" s="26"/>
      <c r="B8" s="27"/>
      <c r="C8" s="28"/>
      <c r="D8" s="34" t="s">
        <v>30</v>
      </c>
      <c r="E8" s="21" t="s">
        <v>31</v>
      </c>
      <c r="F8" s="22">
        <v>200</v>
      </c>
      <c r="G8" s="23">
        <v>0.7</v>
      </c>
      <c r="H8" s="23">
        <v>0.27</v>
      </c>
      <c r="I8" s="23">
        <v>18.3</v>
      </c>
      <c r="J8" s="23">
        <v>78</v>
      </c>
      <c r="K8" s="24" t="s">
        <v>32</v>
      </c>
      <c r="L8" s="33">
        <v>20.41</v>
      </c>
    </row>
    <row r="9" spans="1:12" ht="15">
      <c r="A9" s="26"/>
      <c r="B9" s="27"/>
      <c r="C9" s="28"/>
      <c r="D9" s="34" t="s">
        <v>33</v>
      </c>
      <c r="E9" s="21" t="s">
        <v>34</v>
      </c>
      <c r="F9" s="22">
        <v>35</v>
      </c>
      <c r="G9" s="23">
        <v>1.6</v>
      </c>
      <c r="H9" s="23">
        <v>11</v>
      </c>
      <c r="I9" s="23">
        <v>10</v>
      </c>
      <c r="J9" s="23">
        <v>146</v>
      </c>
      <c r="K9" s="24" t="s">
        <v>35</v>
      </c>
      <c r="L9" s="33">
        <v>26.87</v>
      </c>
    </row>
    <row r="10" spans="1:12" ht="15">
      <c r="A10" s="26"/>
      <c r="B10" s="27"/>
      <c r="C10" s="28"/>
      <c r="D10" s="34" t="s">
        <v>36</v>
      </c>
      <c r="E10" s="21" t="s">
        <v>37</v>
      </c>
      <c r="F10" s="22">
        <v>100</v>
      </c>
      <c r="G10" s="23">
        <v>1</v>
      </c>
      <c r="H10" s="23">
        <v>0.40000000000000008</v>
      </c>
      <c r="I10" s="23">
        <v>9.8000000000000007</v>
      </c>
      <c r="J10" s="23">
        <v>44</v>
      </c>
      <c r="K10" s="24" t="s">
        <v>38</v>
      </c>
      <c r="L10" s="33">
        <v>24.72</v>
      </c>
    </row>
    <row r="11" spans="1:12" ht="15">
      <c r="A11" s="26"/>
      <c r="B11" s="27"/>
      <c r="C11" s="28"/>
      <c r="D11" s="29"/>
      <c r="E11" s="21" t="s">
        <v>39</v>
      </c>
      <c r="F11" s="22">
        <v>40</v>
      </c>
      <c r="G11" s="23">
        <v>5.0999999999999996</v>
      </c>
      <c r="H11" s="23">
        <v>5</v>
      </c>
      <c r="I11" s="23">
        <v>0.3</v>
      </c>
      <c r="J11" s="23">
        <v>63</v>
      </c>
      <c r="K11" s="31" t="s">
        <v>40</v>
      </c>
      <c r="L11" s="35">
        <v>17</v>
      </c>
    </row>
    <row r="12" spans="1:12" ht="15">
      <c r="A12" s="26"/>
      <c r="B12" s="27"/>
      <c r="C12" s="28"/>
      <c r="D12" s="29"/>
      <c r="E12" s="30"/>
      <c r="F12" s="31"/>
      <c r="G12" s="32"/>
      <c r="H12" s="32"/>
      <c r="I12" s="32"/>
      <c r="J12" s="32"/>
      <c r="K12" s="31"/>
      <c r="L12" s="33"/>
    </row>
    <row r="13" spans="1:12" ht="15">
      <c r="A13" s="36"/>
      <c r="B13" s="37"/>
      <c r="C13" s="38"/>
      <c r="D13" s="39" t="s">
        <v>41</v>
      </c>
      <c r="E13" s="40"/>
      <c r="F13" s="41">
        <f>SUM(F6:F12)</f>
        <v>575</v>
      </c>
      <c r="G13" s="42">
        <f t="shared" ref="G13:L13" si="0">SUM(G6:G12)</f>
        <v>16.059999999999999</v>
      </c>
      <c r="H13" s="42">
        <f t="shared" si="0"/>
        <v>25.229999999999997</v>
      </c>
      <c r="I13" s="42">
        <f t="shared" si="0"/>
        <v>70.739999999999995</v>
      </c>
      <c r="J13" s="42">
        <f t="shared" si="0"/>
        <v>568</v>
      </c>
      <c r="K13" s="43"/>
      <c r="L13" s="41">
        <f t="shared" si="0"/>
        <v>127</v>
      </c>
    </row>
    <row r="14" spans="1:12" ht="15">
      <c r="A14" s="44">
        <f>A6</f>
        <v>1</v>
      </c>
      <c r="B14" s="45">
        <f>B6</f>
        <v>4</v>
      </c>
      <c r="C14" s="46" t="s">
        <v>42</v>
      </c>
      <c r="D14" s="34" t="s">
        <v>43</v>
      </c>
      <c r="E14" s="47" t="s">
        <v>44</v>
      </c>
      <c r="F14" s="48">
        <v>100</v>
      </c>
      <c r="G14" s="49">
        <v>1.45</v>
      </c>
      <c r="H14" s="49">
        <v>6</v>
      </c>
      <c r="I14" s="49">
        <v>8.4</v>
      </c>
      <c r="J14" s="50">
        <v>94</v>
      </c>
      <c r="K14" s="51" t="s">
        <v>45</v>
      </c>
      <c r="L14" s="31">
        <v>16.34</v>
      </c>
    </row>
    <row r="15" spans="1:12" ht="15">
      <c r="A15" s="26"/>
      <c r="B15" s="27"/>
      <c r="C15" s="28"/>
      <c r="D15" s="34" t="s">
        <v>46</v>
      </c>
      <c r="E15" s="21" t="s">
        <v>47</v>
      </c>
      <c r="F15" s="22">
        <v>200</v>
      </c>
      <c r="G15" s="23">
        <v>1.86</v>
      </c>
      <c r="H15" s="23">
        <v>3.7800000000000002</v>
      </c>
      <c r="I15" s="23">
        <v>8.26</v>
      </c>
      <c r="J15" s="52">
        <v>74.599999999999994</v>
      </c>
      <c r="K15" s="24" t="s">
        <v>48</v>
      </c>
      <c r="L15" s="31">
        <v>40.200000000000003</v>
      </c>
    </row>
    <row r="16" spans="1:12" ht="15">
      <c r="A16" s="26"/>
      <c r="B16" s="27"/>
      <c r="C16" s="28"/>
      <c r="D16" s="34" t="s">
        <v>49</v>
      </c>
      <c r="E16" s="21" t="s">
        <v>50</v>
      </c>
      <c r="F16" s="22">
        <v>90</v>
      </c>
      <c r="G16" s="23">
        <v>17</v>
      </c>
      <c r="H16" s="23">
        <v>8.4600000000000009</v>
      </c>
      <c r="I16" s="23">
        <v>6.8</v>
      </c>
      <c r="J16" s="52">
        <v>173.7</v>
      </c>
      <c r="K16" s="24" t="s">
        <v>51</v>
      </c>
      <c r="L16" s="31">
        <v>112.1</v>
      </c>
    </row>
    <row r="17" spans="1:12" ht="15">
      <c r="A17" s="26"/>
      <c r="B17" s="27"/>
      <c r="C17" s="28"/>
      <c r="D17" s="34" t="s">
        <v>52</v>
      </c>
      <c r="E17" s="21" t="s">
        <v>53</v>
      </c>
      <c r="F17" s="22">
        <v>150</v>
      </c>
      <c r="G17" s="23">
        <v>8.8500000000000014</v>
      </c>
      <c r="H17" s="23">
        <v>6.6150000000000002</v>
      </c>
      <c r="I17" s="23">
        <v>39.209999999999994</v>
      </c>
      <c r="J17" s="52">
        <v>251.85</v>
      </c>
      <c r="K17" s="24" t="s">
        <v>54</v>
      </c>
      <c r="L17" s="31">
        <v>20.54</v>
      </c>
    </row>
    <row r="18" spans="1:12" ht="15">
      <c r="A18" s="26"/>
      <c r="B18" s="27"/>
      <c r="C18" s="28"/>
      <c r="D18" s="34" t="s">
        <v>55</v>
      </c>
      <c r="E18" s="21" t="s">
        <v>56</v>
      </c>
      <c r="F18" s="22">
        <v>200</v>
      </c>
      <c r="G18" s="23">
        <v>0.6</v>
      </c>
      <c r="H18" s="23">
        <v>0.1</v>
      </c>
      <c r="I18" s="23">
        <v>20.100000000000001</v>
      </c>
      <c r="J18" s="52">
        <v>84</v>
      </c>
      <c r="K18" s="24" t="s">
        <v>57</v>
      </c>
      <c r="L18" s="31">
        <v>16.399999999999999</v>
      </c>
    </row>
    <row r="19" spans="1:12" ht="15">
      <c r="A19" s="26"/>
      <c r="B19" s="27"/>
      <c r="C19" s="28"/>
      <c r="D19" s="34" t="s">
        <v>58</v>
      </c>
      <c r="E19" s="21" t="s">
        <v>59</v>
      </c>
      <c r="F19" s="22">
        <v>30</v>
      </c>
      <c r="G19" s="23">
        <v>2.2799999999999998</v>
      </c>
      <c r="H19" s="23">
        <v>0.24</v>
      </c>
      <c r="I19" s="23">
        <v>14.760000000000002</v>
      </c>
      <c r="J19" s="52">
        <v>70.199999999999989</v>
      </c>
      <c r="K19" s="24" t="s">
        <v>60</v>
      </c>
      <c r="L19" s="31">
        <v>4.42</v>
      </c>
    </row>
    <row r="20" spans="1:12" ht="15">
      <c r="A20" s="26"/>
      <c r="B20" s="27"/>
      <c r="C20" s="28"/>
      <c r="D20" s="34" t="s">
        <v>61</v>
      </c>
      <c r="E20" s="21" t="s">
        <v>62</v>
      </c>
      <c r="F20" s="22">
        <v>40</v>
      </c>
      <c r="G20" s="23">
        <v>3.2</v>
      </c>
      <c r="H20" s="23">
        <v>0.6</v>
      </c>
      <c r="I20" s="23">
        <v>16.04</v>
      </c>
      <c r="J20" s="52">
        <v>82.4</v>
      </c>
      <c r="K20" s="24" t="s">
        <v>63</v>
      </c>
      <c r="L20" s="31">
        <v>6</v>
      </c>
    </row>
    <row r="21" spans="1:12" ht="15">
      <c r="A21" s="26"/>
      <c r="B21" s="27"/>
      <c r="C21" s="28"/>
      <c r="D21" s="29"/>
      <c r="E21" s="53" t="s">
        <v>64</v>
      </c>
      <c r="F21" s="54">
        <v>25</v>
      </c>
      <c r="G21" s="55">
        <v>1</v>
      </c>
      <c r="H21" s="55">
        <v>8</v>
      </c>
      <c r="I21" s="55">
        <v>16</v>
      </c>
      <c r="J21" s="56">
        <v>72</v>
      </c>
      <c r="K21" s="57" t="s">
        <v>65</v>
      </c>
      <c r="L21" s="58">
        <v>16</v>
      </c>
    </row>
    <row r="22" spans="1:12" ht="15">
      <c r="A22" s="26"/>
      <c r="B22" s="27"/>
      <c r="C22" s="28"/>
      <c r="D22" s="29"/>
      <c r="E22" s="30"/>
      <c r="F22" s="31"/>
      <c r="G22" s="32"/>
      <c r="H22" s="32"/>
      <c r="I22" s="32"/>
      <c r="J22" s="32"/>
      <c r="K22" s="59"/>
      <c r="L22" s="31"/>
    </row>
    <row r="23" spans="1:12" ht="15">
      <c r="A23" s="36"/>
      <c r="B23" s="37"/>
      <c r="C23" s="38"/>
      <c r="D23" s="39" t="s">
        <v>41</v>
      </c>
      <c r="E23" s="40"/>
      <c r="F23" s="41">
        <f>SUM(F14:F22)</f>
        <v>835</v>
      </c>
      <c r="G23" s="42">
        <f t="shared" ref="G23:L23" si="1">SUM(G14:G22)</f>
        <v>36.24</v>
      </c>
      <c r="H23" s="42">
        <f t="shared" si="1"/>
        <v>33.795000000000002</v>
      </c>
      <c r="I23" s="42">
        <f t="shared" si="1"/>
        <v>129.57</v>
      </c>
      <c r="J23" s="42">
        <f t="shared" si="1"/>
        <v>902.74999999999989</v>
      </c>
      <c r="K23" s="43"/>
      <c r="L23" s="41">
        <f t="shared" si="1"/>
        <v>231.99999999999997</v>
      </c>
    </row>
    <row r="24" spans="1:12" ht="15.75" customHeight="1" thickBot="1">
      <c r="A24" s="60">
        <f>A6</f>
        <v>1</v>
      </c>
      <c r="B24" s="61">
        <f>B6</f>
        <v>4</v>
      </c>
      <c r="C24" s="70" t="s">
        <v>66</v>
      </c>
      <c r="D24" s="71"/>
      <c r="E24" s="62"/>
      <c r="F24" s="63">
        <f>F13+F23</f>
        <v>1410</v>
      </c>
      <c r="G24" s="64">
        <f t="shared" ref="G24:L24" si="2">G13+G23</f>
        <v>52.3</v>
      </c>
      <c r="H24" s="64">
        <f t="shared" si="2"/>
        <v>59.024999999999999</v>
      </c>
      <c r="I24" s="64">
        <f t="shared" si="2"/>
        <v>200.31</v>
      </c>
      <c r="J24" s="64">
        <f t="shared" si="2"/>
        <v>1470.75</v>
      </c>
      <c r="K24" s="63"/>
      <c r="L24" s="65">
        <f t="shared" si="2"/>
        <v>359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7лет1.4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buh-boss</cp:lastModifiedBy>
  <dcterms:created xsi:type="dcterms:W3CDTF">2025-08-04T11:37:38Z</dcterms:created>
  <dcterms:modified xsi:type="dcterms:W3CDTF">2025-08-05T02:53:33Z</dcterms:modified>
</cp:coreProperties>
</file>